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IVST\_INTEG\Kontraktmanagement\zz_aka\Berichte\"/>
    </mc:Choice>
  </mc:AlternateContent>
  <bookViews>
    <workbookView xWindow="0" yWindow="0" windowWidth="38400" windowHeight="20115"/>
  </bookViews>
  <sheets>
    <sheet name="Tabelle1" sheetId="1" r:id="rId1"/>
    <sheet name="Tabelle2" sheetId="2" r:id="rId2"/>
    <sheet name="Tabelle3" sheetId="3" r:id="rId3"/>
  </sheets>
  <calcPr calcId="162913"/>
  <customWorkbookViews>
    <customWorkbookView name="Ueli Bigler - Persönliche Ansicht" guid="{ED1E6667-E824-4A80-A2A9-3A98838FBE40}" mergeInterval="0" personalView="1" xWindow="89" yWindow="664" windowWidth="841" windowHeight="729" activeSheetId="1"/>
  </customWorkbookViews>
</workbook>
</file>

<file path=xl/calcChain.xml><?xml version="1.0" encoding="utf-8"?>
<calcChain xmlns="http://schemas.openxmlformats.org/spreadsheetml/2006/main">
  <c r="L14" i="1" l="1"/>
  <c r="J14" i="1"/>
  <c r="H14" i="1"/>
  <c r="F14" i="1"/>
  <c r="B15" i="1"/>
  <c r="B14" i="1"/>
  <c r="D14" i="1"/>
  <c r="L15" i="1"/>
  <c r="J15" i="1"/>
  <c r="H15" i="1"/>
  <c r="F15" i="1"/>
  <c r="D15" i="1"/>
  <c r="J5" i="1" l="1"/>
  <c r="N10" i="1" l="1"/>
  <c r="N7" i="1"/>
  <c r="N15" i="1"/>
  <c r="N13" i="1"/>
  <c r="N5" i="1"/>
</calcChain>
</file>

<file path=xl/sharedStrings.xml><?xml version="1.0" encoding="utf-8"?>
<sst xmlns="http://schemas.openxmlformats.org/spreadsheetml/2006/main" count="31" uniqueCount="22">
  <si>
    <t>Soll Pensum</t>
  </si>
  <si>
    <t>100% Pensum entsprechen
 Stunden / Tag:</t>
  </si>
  <si>
    <t>bezogene   
Ferientage:</t>
  </si>
  <si>
    <t>Tage</t>
  </si>
  <si>
    <t>à Std.</t>
  </si>
  <si>
    <t>Total Soll-
 Stunden</t>
  </si>
  <si>
    <t>Total IST-
Stunden</t>
  </si>
  <si>
    <t>Total 
Krankheitstage</t>
  </si>
  <si>
    <t>Erreichtes Pensum</t>
  </si>
  <si>
    <t>Anz. Tage</t>
  </si>
  <si>
    <t>Andere Absenztage</t>
  </si>
  <si>
    <t>Total Monate
 inkl. Ferien</t>
  </si>
  <si>
    <t>Total 
Tage exkl. Ferien</t>
  </si>
  <si>
    <t>Erreichte Pensen</t>
  </si>
  <si>
    <t>Alle grauen Felder müssen entsprechend den Vorgaben in Spalte "A" erfasst werden. Alle übrigen Felder berechnen sich selbst.</t>
  </si>
  <si>
    <t>VersichertenNr:</t>
  </si>
  <si>
    <t xml:space="preserve">Anzahl max. mögliche Arbeitstage in der Periode mit gleicher Tagesarbeitszeit </t>
  </si>
  <si>
    <t>Sollarbeitstage in der Periode mit gleicher Tagesar-beitszeit (ohne Ferien)</t>
  </si>
  <si>
    <t>IST-Stunden Total für Arbeits-tage mit gleicher Tages-arbeitszeit, entsprechend Zeiterfassung</t>
  </si>
  <si>
    <t>Krankheit in Std. für Arbeits-tage mit gleicher Tages-arbeitszeit, entsprechend Zeiterfassung</t>
  </si>
  <si>
    <t>Andere Absenzen in Std. für Arbeitstage mit gleicher Tagesarbeitszeit, entsprechend Zeiterfassung</t>
  </si>
  <si>
    <t>Pensum Rechner,verwendbar bei den Berichten "Abklärung Training", "Ausbildung bei Leistungserbringer….", "Job-Coaching"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</si>
</sst>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4"/>
      <color theme="1"/>
      <name val="Arial"/>
      <family val="2"/>
    </font>
    <font>
      <sz val="14"/>
      <color theme="3" tint="0.39997558519241921"/>
      <name val="Arial"/>
      <family val="2"/>
    </font>
    <font>
      <sz val="14"/>
      <color rgb="FF000000"/>
      <name val="Arial"/>
      <family val="2"/>
    </font>
    <font>
      <b/>
      <sz val="12"/>
      <color theme="3" tint="0.3999755851924192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164" fontId="7" fillId="4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10" fillId="3" borderId="1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5" fontId="5" fillId="0" borderId="16" xfId="1" applyNumberFormat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164" fontId="8" fillId="2" borderId="10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5" fontId="10" fillId="4" borderId="16" xfId="1" applyNumberFormat="1" applyFont="1" applyFill="1" applyBorder="1" applyAlignment="1">
      <alignment horizontal="center" vertical="center"/>
    </xf>
    <xf numFmtId="165" fontId="10" fillId="4" borderId="17" xfId="1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16"/>
  <sheetViews>
    <sheetView tabSelected="1" workbookViewId="0">
      <selection activeCell="B12" sqref="B12:C13"/>
    </sheetView>
  </sheetViews>
  <sheetFormatPr baseColWidth="10" defaultRowHeight="15" x14ac:dyDescent="0.25"/>
  <cols>
    <col min="1" max="1" width="20.85546875" customWidth="1"/>
    <col min="2" max="2" width="4.85546875" customWidth="1"/>
    <col min="3" max="3" width="4.28515625" customWidth="1"/>
    <col min="4" max="4" width="4.85546875" customWidth="1"/>
    <col min="5" max="5" width="4.28515625" customWidth="1"/>
    <col min="6" max="6" width="4.85546875" customWidth="1"/>
    <col min="7" max="7" width="4.28515625" customWidth="1"/>
    <col min="8" max="8" width="4.85546875" customWidth="1"/>
    <col min="9" max="9" width="4.28515625" customWidth="1"/>
    <col min="10" max="10" width="4.85546875" customWidth="1"/>
    <col min="11" max="11" width="4.28515625" customWidth="1"/>
    <col min="12" max="12" width="4.85546875" customWidth="1"/>
    <col min="13" max="13" width="4.28515625" customWidth="1"/>
    <col min="14" max="14" width="12.140625" style="5" customWidth="1"/>
  </cols>
  <sheetData>
    <row r="1" spans="1:14" ht="33" customHeight="1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 x14ac:dyDescent="0.25">
      <c r="A3" s="6" t="s">
        <v>8</v>
      </c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thickBot="1" x14ac:dyDescent="0.3"/>
    <row r="5" spans="1:14" ht="37.5" customHeight="1" thickBot="1" x14ac:dyDescent="0.3">
      <c r="A5" s="9" t="s">
        <v>1</v>
      </c>
      <c r="B5" s="42"/>
      <c r="C5" s="43"/>
      <c r="D5" s="44" t="s">
        <v>2</v>
      </c>
      <c r="E5" s="45"/>
      <c r="F5" s="36"/>
      <c r="G5" s="37"/>
      <c r="H5" s="38" t="s">
        <v>12</v>
      </c>
      <c r="I5" s="39"/>
      <c r="J5" s="40">
        <f>SUM(B7,D7,F7,H7,J7,L7)</f>
        <v>0</v>
      </c>
      <c r="K5" s="41"/>
      <c r="L5" s="34" t="s">
        <v>11</v>
      </c>
      <c r="M5" s="35"/>
      <c r="N5" s="10">
        <f>(F5+J5)/21.7</f>
        <v>0</v>
      </c>
    </row>
    <row r="6" spans="1:14" ht="28.5" customHeight="1" x14ac:dyDescent="0.25">
      <c r="A6" s="26" t="s">
        <v>17</v>
      </c>
      <c r="B6" s="1" t="s">
        <v>9</v>
      </c>
      <c r="C6" s="2" t="s">
        <v>4</v>
      </c>
      <c r="D6" s="1" t="s">
        <v>3</v>
      </c>
      <c r="E6" s="2" t="s">
        <v>4</v>
      </c>
      <c r="F6" s="1" t="s">
        <v>9</v>
      </c>
      <c r="G6" s="2" t="s">
        <v>4</v>
      </c>
      <c r="H6" s="1" t="s">
        <v>9</v>
      </c>
      <c r="I6" s="2" t="s">
        <v>4</v>
      </c>
      <c r="J6" s="1" t="s">
        <v>9</v>
      </c>
      <c r="K6" s="2" t="s">
        <v>4</v>
      </c>
      <c r="L6" s="1" t="s">
        <v>9</v>
      </c>
      <c r="M6" s="2" t="s">
        <v>4</v>
      </c>
      <c r="N6" s="3" t="s">
        <v>5</v>
      </c>
    </row>
    <row r="7" spans="1:14" ht="24" customHeight="1" thickBot="1" x14ac:dyDescent="0.3">
      <c r="A7" s="27"/>
      <c r="B7" s="15"/>
      <c r="C7" s="16"/>
      <c r="D7" s="15"/>
      <c r="E7" s="16"/>
      <c r="F7" s="15"/>
      <c r="G7" s="16"/>
      <c r="H7" s="15"/>
      <c r="I7" s="16"/>
      <c r="J7" s="15"/>
      <c r="K7" s="16"/>
      <c r="L7" s="15"/>
      <c r="M7" s="16"/>
      <c r="N7" s="12">
        <f>(B7*C7)+(D7*E7)+(F7*G7)+(H7*I7)+(J7*K7)+(L7*M7)</f>
        <v>0</v>
      </c>
    </row>
    <row r="8" spans="1:14" ht="35.25" customHeight="1" thickBot="1" x14ac:dyDescent="0.3">
      <c r="A8" s="14" t="s">
        <v>16</v>
      </c>
      <c r="B8" s="46"/>
      <c r="C8" s="47"/>
      <c r="D8" s="46"/>
      <c r="E8" s="47"/>
      <c r="F8" s="46"/>
      <c r="G8" s="47"/>
      <c r="H8" s="46"/>
      <c r="I8" s="47"/>
      <c r="J8" s="46"/>
      <c r="K8" s="47"/>
      <c r="L8" s="46"/>
      <c r="M8" s="47"/>
      <c r="N8" s="12"/>
    </row>
    <row r="9" spans="1:14" ht="24" customHeight="1" x14ac:dyDescent="0.25">
      <c r="A9" s="28" t="s">
        <v>18</v>
      </c>
      <c r="B9" s="30"/>
      <c r="C9" s="31"/>
      <c r="D9" s="30"/>
      <c r="E9" s="31"/>
      <c r="F9" s="30"/>
      <c r="G9" s="31"/>
      <c r="H9" s="30"/>
      <c r="I9" s="31"/>
      <c r="J9" s="30"/>
      <c r="K9" s="31"/>
      <c r="L9" s="30"/>
      <c r="M9" s="31"/>
      <c r="N9" s="3" t="s">
        <v>6</v>
      </c>
    </row>
    <row r="10" spans="1:14" ht="24" customHeight="1" thickBot="1" x14ac:dyDescent="0.3">
      <c r="A10" s="29"/>
      <c r="B10" s="32"/>
      <c r="C10" s="33"/>
      <c r="D10" s="32"/>
      <c r="E10" s="33"/>
      <c r="F10" s="32"/>
      <c r="G10" s="33"/>
      <c r="H10" s="32"/>
      <c r="I10" s="33"/>
      <c r="J10" s="32"/>
      <c r="K10" s="33"/>
      <c r="L10" s="32"/>
      <c r="M10" s="33"/>
      <c r="N10" s="13">
        <f>SUM(B9:M9)</f>
        <v>0</v>
      </c>
    </row>
    <row r="11" spans="1:14" ht="45.75" customHeight="1" thickBot="1" x14ac:dyDescent="0.3">
      <c r="A11" s="19" t="s">
        <v>19</v>
      </c>
      <c r="B11" s="48"/>
      <c r="C11" s="49"/>
      <c r="D11" s="48"/>
      <c r="E11" s="49"/>
      <c r="F11" s="48"/>
      <c r="G11" s="49"/>
      <c r="H11" s="48"/>
      <c r="I11" s="49"/>
      <c r="J11" s="48"/>
      <c r="K11" s="49"/>
      <c r="L11" s="48"/>
      <c r="M11" s="49"/>
      <c r="N11" s="20"/>
    </row>
    <row r="12" spans="1:14" ht="27.75" customHeight="1" x14ac:dyDescent="0.25">
      <c r="A12" s="26" t="s">
        <v>20</v>
      </c>
      <c r="B12" s="30"/>
      <c r="C12" s="31"/>
      <c r="D12" s="30"/>
      <c r="E12" s="31"/>
      <c r="F12" s="30"/>
      <c r="G12" s="31"/>
      <c r="H12" s="30"/>
      <c r="I12" s="31"/>
      <c r="J12" s="30"/>
      <c r="K12" s="31"/>
      <c r="L12" s="30"/>
      <c r="M12" s="31"/>
      <c r="N12" s="7" t="s">
        <v>7</v>
      </c>
    </row>
    <row r="13" spans="1:14" ht="18.75" customHeight="1" thickBot="1" x14ac:dyDescent="0.3">
      <c r="A13" s="27"/>
      <c r="B13" s="32"/>
      <c r="C13" s="33"/>
      <c r="D13" s="32"/>
      <c r="E13" s="33"/>
      <c r="F13" s="32"/>
      <c r="G13" s="33"/>
      <c r="H13" s="32"/>
      <c r="I13" s="33"/>
      <c r="J13" s="32"/>
      <c r="K13" s="33"/>
      <c r="L13" s="32"/>
      <c r="M13" s="33"/>
      <c r="N13" s="18">
        <f>(IF(B11&lt;1,0,B11/C7))+(IF(D11&lt;1,0,D11/E7))+(IF(F11&lt;1,0,F11/G7))+(IF(H11&lt;1,0,H11/I7))+(IF(J11&lt;1,0,J11/K7))+(IF(L11&lt;1,0,L11/M7))</f>
        <v>0</v>
      </c>
    </row>
    <row r="14" spans="1:14" ht="22.5" customHeight="1" thickBot="1" x14ac:dyDescent="0.3">
      <c r="A14" s="8" t="s">
        <v>0</v>
      </c>
      <c r="B14" s="24" t="e">
        <f>(B7*C7)/(B5*B8)</f>
        <v>#DIV/0!</v>
      </c>
      <c r="C14" s="25"/>
      <c r="D14" s="24" t="e">
        <f>(D7*E7)/(B5*D8)</f>
        <v>#DIV/0!</v>
      </c>
      <c r="E14" s="25"/>
      <c r="F14" s="24" t="e">
        <f>(F7*G7)/(B5*F8)</f>
        <v>#DIV/0!</v>
      </c>
      <c r="G14" s="25"/>
      <c r="H14" s="24" t="e">
        <f>(H7*I7)/(B5*H8)</f>
        <v>#DIV/0!</v>
      </c>
      <c r="I14" s="25"/>
      <c r="J14" s="24" t="e">
        <f>(J7*K7)/(B5*J8)</f>
        <v>#DIV/0!</v>
      </c>
      <c r="K14" s="25"/>
      <c r="L14" s="24" t="e">
        <f>(L7*M7)/(B5*L8)</f>
        <v>#DIV/0!</v>
      </c>
      <c r="M14" s="25"/>
      <c r="N14" s="11" t="s">
        <v>10</v>
      </c>
    </row>
    <row r="15" spans="1:14" ht="16.5" thickBot="1" x14ac:dyDescent="0.3">
      <c r="A15" s="4" t="s">
        <v>13</v>
      </c>
      <c r="B15" s="50" t="e">
        <f>B9/(B5*B8)</f>
        <v>#DIV/0!</v>
      </c>
      <c r="C15" s="51"/>
      <c r="D15" s="50" t="e">
        <f>D9/(B5*D8)</f>
        <v>#DIV/0!</v>
      </c>
      <c r="E15" s="51"/>
      <c r="F15" s="50" t="e">
        <f>F9/(B5*F8)</f>
        <v>#DIV/0!</v>
      </c>
      <c r="G15" s="51"/>
      <c r="H15" s="50" t="e">
        <f>H9/(B5*H8)</f>
        <v>#DIV/0!</v>
      </c>
      <c r="I15" s="51"/>
      <c r="J15" s="50" t="e">
        <f>J9/(B5*J8)</f>
        <v>#DIV/0!</v>
      </c>
      <c r="K15" s="51"/>
      <c r="L15" s="50" t="e">
        <f>L9/(B5*L8)</f>
        <v>#DIV/0!</v>
      </c>
      <c r="M15" s="51"/>
      <c r="N15" s="17">
        <f>(IF(B12&lt;1,0,B12/C7))+(IF(D12&lt;1,0,D12/E7))+(IF(F12&lt;1,0,F12/G7))+(IF(H12&lt;1,0,H12/I7))+(IF(J12&lt;1,0,J12/K7))+(IF(L12&lt;1,0,L12/M7))</f>
        <v>0</v>
      </c>
    </row>
    <row r="16" spans="1:14" ht="33" customHeight="1" x14ac:dyDescent="0.25">
      <c r="A16" s="22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</sheetData>
  <customSheetViews>
    <customSheetView guid="{ED1E6667-E824-4A80-A2A9-3A98838FBE40}">
      <selection activeCell="H24" sqref="H24"/>
      <pageMargins left="0.7" right="0.7" top="0.78740157499999996" bottom="0.78740157499999996" header="0.3" footer="0.3"/>
      <pageSetup paperSize="9" orientation="portrait" r:id="rId1"/>
    </customSheetView>
  </customSheetViews>
  <mergeCells count="48">
    <mergeCell ref="L15:M15"/>
    <mergeCell ref="B12:C13"/>
    <mergeCell ref="D12:E13"/>
    <mergeCell ref="F12:G13"/>
    <mergeCell ref="H12:I13"/>
    <mergeCell ref="J12:K13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D5:E5"/>
    <mergeCell ref="H9:I10"/>
    <mergeCell ref="A12:A13"/>
    <mergeCell ref="L12:M13"/>
    <mergeCell ref="B8:C8"/>
    <mergeCell ref="D8:E8"/>
    <mergeCell ref="F8:G8"/>
    <mergeCell ref="H8:I8"/>
    <mergeCell ref="J8:K8"/>
    <mergeCell ref="L8:M8"/>
    <mergeCell ref="B11:C11"/>
    <mergeCell ref="D11:E11"/>
    <mergeCell ref="F11:G11"/>
    <mergeCell ref="H11:I11"/>
    <mergeCell ref="J11:K11"/>
    <mergeCell ref="L11:M11"/>
    <mergeCell ref="B3:N3"/>
    <mergeCell ref="A16:N16"/>
    <mergeCell ref="A1:N1"/>
    <mergeCell ref="L14:M14"/>
    <mergeCell ref="A6:A7"/>
    <mergeCell ref="A9:A10"/>
    <mergeCell ref="B9:C10"/>
    <mergeCell ref="L5:M5"/>
    <mergeCell ref="J9:K10"/>
    <mergeCell ref="L9:M10"/>
    <mergeCell ref="F5:G5"/>
    <mergeCell ref="H5:I5"/>
    <mergeCell ref="D9:E10"/>
    <mergeCell ref="F9:G10"/>
    <mergeCell ref="J5:K5"/>
    <mergeCell ref="B5:C5"/>
  </mergeCells>
  <pageMargins left="0.7" right="0.7" top="0.78740157499999996" bottom="0.78740157499999996" header="0.3" footer="0.3"/>
  <pageSetup paperSize="9" scale="9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customSheetViews>
    <customSheetView guid="{ED1E6667-E824-4A80-A2A9-3A98838FBE4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customSheetViews>
    <customSheetView guid="{ED1E6667-E824-4A80-A2A9-3A98838FBE4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IV-Stelle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Bigler</dc:creator>
  <cp:lastModifiedBy>Kaufhold, Andrea</cp:lastModifiedBy>
  <cp:lastPrinted>2018-02-06T11:00:38Z</cp:lastPrinted>
  <dcterms:created xsi:type="dcterms:W3CDTF">2016-09-09T10:05:40Z</dcterms:created>
  <dcterms:modified xsi:type="dcterms:W3CDTF">2019-01-08T12:38:30Z</dcterms:modified>
</cp:coreProperties>
</file>